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30" yWindow="-210" windowWidth="7485" windowHeight="11640"/>
  </bookViews>
  <sheets>
    <sheet name="int.beruházás" sheetId="6" r:id="rId1"/>
  </sheets>
  <definedNames>
    <definedName name="\a" localSheetId="0">#REF!</definedName>
    <definedName name="\a">#REF!</definedName>
    <definedName name="emlek" localSheetId="0">#REF!,#REF!</definedName>
    <definedName name="emlek">#REF!,#REF!</definedName>
    <definedName name="fcsm" localSheetId="0">#REF!</definedName>
    <definedName name="fcsm">#REF!</definedName>
    <definedName name="fcsm2004" localSheetId="0">#REF!</definedName>
    <definedName name="fcsm2004">#REF!</definedName>
    <definedName name="forrás" localSheetId="0">#REF!</definedName>
    <definedName name="forrás">#REF!</definedName>
    <definedName name="MUTAT_1_" localSheetId="0">#REF!</definedName>
    <definedName name="MUTAT_1_">#REF!</definedName>
    <definedName name="_xlnm.Print_Titles" localSheetId="0">int.beruházás!$1:$12</definedName>
    <definedName name="_xlnm.Print_Area" localSheetId="0">int.beruházás!$A$1:$D$158</definedName>
    <definedName name="Print_Area_MI" localSheetId="0">#REF!</definedName>
    <definedName name="Print_Area_MI">#REF!</definedName>
    <definedName name="Print_Titles_MI" localSheetId="0">#REF!,#REF!</definedName>
    <definedName name="Print_Titles_MI">#REF!,#REF!</definedName>
    <definedName name="Tab1_Budgetary_Data_to_Enter" localSheetId="0">#REF!</definedName>
    <definedName name="Tab1_Budgetary_Data_to_Enter">#REF!</definedName>
    <definedName name="Tab2_Financial_model" localSheetId="0">#REF!</definedName>
    <definedName name="Tab2_Financial_model">#REF!</definedName>
    <definedName name="Tab2bis_Retrospective" localSheetId="0">#REF!</definedName>
    <definedName name="Tab2bis_Retrospective">#REF!</definedName>
    <definedName name="Tab3_Ratios" localSheetId="0">#REF!</definedName>
    <definedName name="Tab3_Ratios">#REF!</definedName>
    <definedName name="Tab4_loans_calculations" localSheetId="0">#REF!</definedName>
    <definedName name="Tab4_loans_calculations">#REF!</definedName>
    <definedName name="Tab5_Global_amortization_table" localSheetId="0">#REF!</definedName>
    <definedName name="Tab5_Global_amortization_table">#REF!</definedName>
  </definedNames>
  <calcPr calcId="124519"/>
</workbook>
</file>

<file path=xl/calcChain.xml><?xml version="1.0" encoding="utf-8"?>
<calcChain xmlns="http://schemas.openxmlformats.org/spreadsheetml/2006/main">
  <c r="D138" i="6"/>
  <c r="D136"/>
  <c r="D148"/>
  <c r="D145"/>
  <c r="D144"/>
  <c r="D150" s="1"/>
  <c r="D130"/>
  <c r="D125"/>
  <c r="D121"/>
  <c r="D118"/>
  <c r="D113"/>
  <c r="D108"/>
  <c r="D104"/>
  <c r="D101"/>
  <c r="D97"/>
  <c r="D94"/>
  <c r="D90"/>
  <c r="D87"/>
  <c r="D83"/>
  <c r="D80"/>
  <c r="D76"/>
  <c r="D73"/>
  <c r="D69"/>
  <c r="D66"/>
  <c r="D62"/>
  <c r="D59"/>
  <c r="D54"/>
  <c r="D49"/>
  <c r="D44"/>
  <c r="D40"/>
  <c r="D37"/>
  <c r="D33"/>
  <c r="D30"/>
  <c r="D25"/>
  <c r="D20"/>
  <c r="D15"/>
</calcChain>
</file>

<file path=xl/sharedStrings.xml><?xml version="1.0" encoding="utf-8"?>
<sst xmlns="http://schemas.openxmlformats.org/spreadsheetml/2006/main" count="141" uniqueCount="54">
  <si>
    <t>1.</t>
  </si>
  <si>
    <t>2.</t>
  </si>
  <si>
    <t>3.</t>
  </si>
  <si>
    <t>4.</t>
  </si>
  <si>
    <t xml:space="preserve"> Intézmény és feladat megnevezése</t>
  </si>
  <si>
    <t>gépek, berendezések és felszerelések beszerzése (összesen)</t>
  </si>
  <si>
    <t>Átvevő megnevezése</t>
  </si>
  <si>
    <t>Me.: millió Ft, 3 tizedessel</t>
  </si>
  <si>
    <t>Eredeti terv
(bruttó összegben)</t>
  </si>
  <si>
    <t>MINDÖSSZESEN (a+b)</t>
  </si>
  <si>
    <t>ügyosztály</t>
  </si>
  <si>
    <t>ügyosztályvezető</t>
  </si>
  <si>
    <t>(1000-6000 címekre)</t>
  </si>
  <si>
    <t>Intézményi beruházások, felhalmozási pénzeszközátadások és kölcsönök 2009. évi terve</t>
  </si>
  <si>
    <t>Főv. Önk. Idősek Otthona Dózsa Gy. út</t>
  </si>
  <si>
    <t>a) intézményi beruházások</t>
  </si>
  <si>
    <t xml:space="preserve"> - feladatellátás fenntartásához (működtetéshez) szükséges</t>
  </si>
  <si>
    <t xml:space="preserve">Főv. Önk. Vázsonyi Vilmos Idősek Otthona </t>
  </si>
  <si>
    <t>Főv. Önk. Idősek Otthona Halom u.</t>
  </si>
  <si>
    <t>Főv. Önk. Idősek Otthona Kamaraerdei út</t>
  </si>
  <si>
    <t>Főv. Önk. Idősek Otthona Kútvölgyi út</t>
  </si>
  <si>
    <t>b) felhalmozási célú pénzeszközátadások és kölcsönök (feladatonként)</t>
  </si>
  <si>
    <t>Főv. Önk. Idősek Otthona Pesti út</t>
  </si>
  <si>
    <t xml:space="preserve">Főv. Önk. Idősek és Pszichiátriai Betegek Otthona </t>
  </si>
  <si>
    <t>Főv. Önk. Fogyatékosok és Pszichiátriai Betegek Otthona</t>
  </si>
  <si>
    <t>Főv. Önk. É. F. O. Csákánydoroszló</t>
  </si>
  <si>
    <t>Főv. Önk. Foglalkoztató Intézete Darvastó</t>
  </si>
  <si>
    <t>Főv. Önk. Idősek Otthona Gödöllő</t>
  </si>
  <si>
    <t>Főv. Önk. Idősek Otthona Gyula</t>
  </si>
  <si>
    <t>Főv. Önk. É. F. O. Kéthely</t>
  </si>
  <si>
    <t>Főv. Önk. Idősek Otthona Polgárdi</t>
  </si>
  <si>
    <t>Főv. Önk. P. B. O. Szentgotthárd</t>
  </si>
  <si>
    <t>Főv. Önk. Idősek Otthona Szombathely</t>
  </si>
  <si>
    <t>Főv. Önk. P. B. O. Tompa</t>
  </si>
  <si>
    <t>Főv. Önk. É. F. O. Tordas</t>
  </si>
  <si>
    <t>Főv. Önk. Idősek Otthona Vámosmikola</t>
  </si>
  <si>
    <t>Főv. Önk. É. F. O. Zsira</t>
  </si>
  <si>
    <t>BMSZKI</t>
  </si>
  <si>
    <t>Szociálpolitikai Ügyosztály</t>
  </si>
  <si>
    <t>a) intézményi beruházások összesen</t>
  </si>
  <si>
    <t>Cím-kód</t>
  </si>
  <si>
    <t xml:space="preserve"> - dolgozói lakásvásárlási kölcsön</t>
  </si>
  <si>
    <t>munkavállalók</t>
  </si>
  <si>
    <t>Skultéti József</t>
  </si>
  <si>
    <t>Egyéb beruházások, feladatonként</t>
  </si>
  <si>
    <t xml:space="preserve"> - Ellenőrzött beléptető rendszer</t>
  </si>
  <si>
    <t xml:space="preserve"> - Rákosszeg park 4. erkély lemez és korlát, veszély elhárítás</t>
  </si>
  <si>
    <t xml:space="preserve"> - felhalmozási célú pénzeszköz átadás áh-on kívülre</t>
  </si>
  <si>
    <t xml:space="preserve"> - támogatásértékű felhalmozási kiadás</t>
  </si>
  <si>
    <t xml:space="preserve"> - felhalmozási célú támogatási kölcsön</t>
  </si>
  <si>
    <t xml:space="preserve"> - Ráday utcai telephelyen nővéröltöző új helyen történő kialakítása</t>
  </si>
  <si>
    <t xml:space="preserve"> - B épület terasz féltető cseréje</t>
  </si>
  <si>
    <t>Dátum: Budapest, 2009. január 29.</t>
  </si>
  <si>
    <t xml:space="preserve"> - Pedagógus és Nővérszálló ágazati átvétele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</si>
</sst>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0.000"/>
    <numFmt numFmtId="167" formatCode="#,##0.000\ _F_t;\-#,##0.000\ _F_t"/>
  </numFmts>
  <fonts count="25">
    <font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10"/>
      <name val="MS Sans Serif"/>
      <family val="2"/>
      <charset val="238"/>
    </font>
    <font>
      <sz val="9"/>
      <name val="Times New Roman CE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 CE"/>
      <charset val="238"/>
    </font>
    <font>
      <b/>
      <sz val="11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 CE"/>
      <family val="1"/>
      <charset val="238"/>
    </font>
    <font>
      <sz val="11"/>
      <name val="Times New Roman CE"/>
      <charset val="238"/>
    </font>
    <font>
      <b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 CE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6" fillId="2" borderId="0" xfId="2" applyNumberFormat="1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8" fillId="2" borderId="0" xfId="2" applyNumberFormat="1" applyFont="1" applyFill="1" applyAlignment="1">
      <alignment horizontal="centerContinuous" vertical="center"/>
    </xf>
    <xf numFmtId="166" fontId="8" fillId="2" borderId="0" xfId="2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9" fillId="2" borderId="0" xfId="0" applyFont="1" applyFill="1" applyBorder="1" applyAlignment="1">
      <alignment vertical="center"/>
    </xf>
    <xf numFmtId="166" fontId="8" fillId="2" borderId="0" xfId="2" applyNumberFormat="1" applyFont="1" applyFill="1" applyAlignment="1">
      <alignment horizontal="right"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6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2" fillId="0" borderId="0" xfId="0" applyFont="1" applyBorder="1"/>
    <xf numFmtId="0" fontId="15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164" fontId="20" fillId="2" borderId="6" xfId="2" applyNumberFormat="1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right"/>
    </xf>
    <xf numFmtId="165" fontId="1" fillId="0" borderId="6" xfId="0" applyNumberFormat="1" applyFont="1" applyFill="1" applyBorder="1"/>
    <xf numFmtId="165" fontId="11" fillId="0" borderId="6" xfId="0" applyNumberFormat="1" applyFont="1" applyFill="1" applyBorder="1" applyAlignment="1">
      <alignment horizontal="center" vertical="center" shrinkToFit="1"/>
    </xf>
    <xf numFmtId="165" fontId="7" fillId="0" borderId="6" xfId="0" applyNumberFormat="1" applyFont="1" applyFill="1" applyBorder="1"/>
    <xf numFmtId="167" fontId="6" fillId="0" borderId="6" xfId="0" quotePrefix="1" applyNumberFormat="1" applyFont="1" applyFill="1" applyBorder="1" applyAlignment="1">
      <alignment horizontal="right"/>
    </xf>
    <xf numFmtId="165" fontId="6" fillId="0" borderId="6" xfId="0" applyNumberFormat="1" applyFont="1" applyFill="1" applyBorder="1"/>
    <xf numFmtId="167" fontId="9" fillId="0" borderId="6" xfId="0" applyNumberFormat="1" applyFont="1" applyBorder="1" applyAlignment="1">
      <alignment horizontal="center"/>
    </xf>
    <xf numFmtId="0" fontId="6" fillId="0" borderId="6" xfId="1" applyFont="1" applyBorder="1" applyAlignment="1">
      <alignment vertical="center"/>
    </xf>
    <xf numFmtId="167" fontId="6" fillId="0" borderId="6" xfId="0" applyNumberFormat="1" applyFont="1" applyFill="1" applyBorder="1" applyAlignment="1">
      <alignment horizontal="center"/>
    </xf>
    <xf numFmtId="0" fontId="2" fillId="0" borderId="6" xfId="0" applyFont="1" applyBorder="1"/>
    <xf numFmtId="167" fontId="13" fillId="0" borderId="6" xfId="0" applyNumberFormat="1" applyFont="1" applyBorder="1" applyAlignment="1">
      <alignment horizontal="center" vertical="center"/>
    </xf>
    <xf numFmtId="167" fontId="2" fillId="0" borderId="6" xfId="0" applyNumberFormat="1" applyFont="1" applyBorder="1"/>
    <xf numFmtId="167" fontId="21" fillId="0" borderId="6" xfId="0" applyNumberFormat="1" applyFont="1" applyBorder="1"/>
    <xf numFmtId="167" fontId="17" fillId="0" borderId="6" xfId="0" applyNumberFormat="1" applyFont="1" applyBorder="1"/>
    <xf numFmtId="0" fontId="22" fillId="0" borderId="6" xfId="0" applyFont="1" applyFill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vertical="center"/>
    </xf>
    <xf numFmtId="165" fontId="16" fillId="0" borderId="6" xfId="0" applyNumberFormat="1" applyFont="1" applyFill="1" applyBorder="1"/>
    <xf numFmtId="167" fontId="21" fillId="0" borderId="6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7" fontId="17" fillId="0" borderId="6" xfId="0" applyNumberFormat="1" applyFont="1" applyBorder="1" applyAlignment="1">
      <alignment horizontal="center"/>
    </xf>
    <xf numFmtId="167" fontId="16" fillId="0" borderId="6" xfId="0" quotePrefix="1" applyNumberFormat="1" applyFont="1" applyFill="1" applyBorder="1" applyAlignment="1">
      <alignment horizontal="right"/>
    </xf>
    <xf numFmtId="167" fontId="21" fillId="0" borderId="6" xfId="0" applyNumberFormat="1" applyFont="1" applyBorder="1" applyAlignment="1"/>
    <xf numFmtId="167" fontId="17" fillId="0" borderId="6" xfId="0" applyNumberFormat="1" applyFont="1" applyBorder="1" applyAlignment="1"/>
    <xf numFmtId="0" fontId="21" fillId="0" borderId="6" xfId="0" applyFont="1" applyBorder="1" applyAlignment="1">
      <alignment horizontal="left" vertical="center" wrapText="1"/>
    </xf>
    <xf numFmtId="165" fontId="24" fillId="0" borderId="6" xfId="0" applyNumberFormat="1" applyFont="1" applyFill="1" applyBorder="1"/>
    <xf numFmtId="167" fontId="21" fillId="0" borderId="6" xfId="0" quotePrefix="1" applyNumberFormat="1" applyFont="1" applyFill="1" applyBorder="1" applyAlignment="1">
      <alignment horizontal="right"/>
    </xf>
    <xf numFmtId="0" fontId="17" fillId="0" borderId="0" xfId="0" applyFont="1" applyFill="1" applyAlignment="1">
      <alignment vertical="center"/>
    </xf>
    <xf numFmtId="167" fontId="16" fillId="0" borderId="6" xfId="0" applyNumberFormat="1" applyFont="1" applyFill="1" applyBorder="1" applyAlignment="1"/>
    <xf numFmtId="165" fontId="17" fillId="0" borderId="6" xfId="0" applyNumberFormat="1" applyFont="1" applyFill="1" applyBorder="1"/>
    <xf numFmtId="165" fontId="21" fillId="0" borderId="6" xfId="0" applyNumberFormat="1" applyFont="1" applyFill="1" applyBorder="1"/>
    <xf numFmtId="0" fontId="17" fillId="0" borderId="6" xfId="0" applyFont="1" applyBorder="1"/>
    <xf numFmtId="0" fontId="17" fillId="0" borderId="0" xfId="0" applyFont="1" applyBorder="1"/>
    <xf numFmtId="0" fontId="17" fillId="0" borderId="0" xfId="0" applyFont="1"/>
    <xf numFmtId="167" fontId="15" fillId="0" borderId="6" xfId="0" applyNumberFormat="1" applyFont="1" applyBorder="1" applyAlignment="1">
      <alignment horizontal="center" vertical="center"/>
    </xf>
    <xf numFmtId="167" fontId="15" fillId="0" borderId="6" xfId="0" applyNumberFormat="1" applyFont="1" applyBorder="1" applyAlignment="1">
      <alignment vertical="center"/>
    </xf>
    <xf numFmtId="167" fontId="23" fillId="0" borderId="6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164" fontId="1" fillId="2" borderId="0" xfId="2" applyNumberFormat="1" applyFont="1" applyFill="1" applyAlignment="1">
      <alignment horizontal="right" vertical="center"/>
    </xf>
    <xf numFmtId="0" fontId="17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164" fontId="5" fillId="2" borderId="0" xfId="2" applyNumberFormat="1" applyFont="1" applyFill="1" applyAlignment="1">
      <alignment horizontal="center" vertical="center"/>
    </xf>
    <xf numFmtId="164" fontId="8" fillId="2" borderId="0" xfId="2" applyNumberFormat="1" applyFont="1" applyFill="1" applyAlignment="1">
      <alignment horizontal="center" vertical="center"/>
    </xf>
    <xf numFmtId="164" fontId="8" fillId="2" borderId="6" xfId="2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164" fontId="8" fillId="2" borderId="4" xfId="2" applyNumberFormat="1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</cellXfs>
  <cellStyles count="3">
    <cellStyle name="Normál" xfId="0" builtinId="0"/>
    <cellStyle name="Normál_jan30(1c) " xfId="1"/>
    <cellStyle name="Normál_november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view="pageBreakPreview" zoomScale="110" zoomScaleNormal="100" zoomScaleSheetLayoutView="110" workbookViewId="0">
      <selection activeCell="B150" sqref="B150"/>
    </sheetView>
  </sheetViews>
  <sheetFormatPr defaultRowHeight="12.75"/>
  <cols>
    <col min="1" max="1" width="7.5" style="1" customWidth="1"/>
    <col min="2" max="2" width="72.5" style="1" customWidth="1"/>
    <col min="3" max="3" width="14.33203125" style="1" customWidth="1"/>
    <col min="4" max="4" width="19.5" style="1" customWidth="1"/>
    <col min="5" max="16384" width="9.33203125" style="1"/>
  </cols>
  <sheetData>
    <row r="1" spans="1:4" s="4" customFormat="1" ht="22.5" customHeight="1">
      <c r="A1" s="75" t="s">
        <v>38</v>
      </c>
      <c r="B1" s="75"/>
      <c r="C1" s="13"/>
      <c r="D1" s="73"/>
    </row>
    <row r="2" spans="1:4" s="4" customFormat="1" ht="13.5" customHeight="1">
      <c r="A2" s="76" t="s">
        <v>10</v>
      </c>
      <c r="B2" s="76"/>
      <c r="C2" s="6"/>
      <c r="D2" s="3"/>
    </row>
    <row r="3" spans="1:4" s="4" customFormat="1" ht="9" customHeight="1">
      <c r="A3" s="5"/>
      <c r="B3" s="7"/>
      <c r="C3" s="7"/>
      <c r="D3" s="3"/>
    </row>
    <row r="4" spans="1:4" s="4" customFormat="1" ht="18.75" customHeight="1">
      <c r="A4" s="79" t="s">
        <v>13</v>
      </c>
      <c r="B4" s="79"/>
      <c r="C4" s="79"/>
      <c r="D4" s="79"/>
    </row>
    <row r="5" spans="1:4" s="4" customFormat="1" ht="16.5" customHeight="1">
      <c r="A5" s="80" t="s">
        <v>12</v>
      </c>
      <c r="B5" s="80"/>
      <c r="C5" s="80"/>
      <c r="D5" s="80"/>
    </row>
    <row r="6" spans="1:4" s="2" customFormat="1" ht="21" customHeight="1">
      <c r="A6" s="9"/>
      <c r="B6" s="8"/>
      <c r="C6" s="8"/>
      <c r="D6" s="14" t="s">
        <v>7</v>
      </c>
    </row>
    <row r="7" spans="1:4" s="4" customFormat="1" ht="3" customHeight="1">
      <c r="A7" s="86" t="s">
        <v>40</v>
      </c>
      <c r="B7" s="81" t="s">
        <v>4</v>
      </c>
      <c r="C7" s="83" t="s">
        <v>6</v>
      </c>
      <c r="D7" s="83" t="s">
        <v>8</v>
      </c>
    </row>
    <row r="8" spans="1:4" s="4" customFormat="1" ht="5.25" customHeight="1">
      <c r="A8" s="87"/>
      <c r="B8" s="82"/>
      <c r="C8" s="84"/>
      <c r="D8" s="84"/>
    </row>
    <row r="9" spans="1:4" s="4" customFormat="1" ht="7.5" customHeight="1">
      <c r="A9" s="87"/>
      <c r="B9" s="82"/>
      <c r="C9" s="84"/>
      <c r="D9" s="84"/>
    </row>
    <row r="10" spans="1:4" s="4" customFormat="1" ht="11.25" customHeight="1">
      <c r="A10" s="87"/>
      <c r="B10" s="82"/>
      <c r="C10" s="84"/>
      <c r="D10" s="84"/>
    </row>
    <row r="11" spans="1:4" s="4" customFormat="1" ht="7.5" customHeight="1">
      <c r="A11" s="88"/>
      <c r="B11" s="82"/>
      <c r="C11" s="85"/>
      <c r="D11" s="85"/>
    </row>
    <row r="12" spans="1:4" s="12" customFormat="1" ht="12">
      <c r="A12" s="32" t="s">
        <v>0</v>
      </c>
      <c r="B12" s="32" t="s">
        <v>1</v>
      </c>
      <c r="C12" s="32" t="s">
        <v>2</v>
      </c>
      <c r="D12" s="32" t="s">
        <v>3</v>
      </c>
    </row>
    <row r="13" spans="1:4" s="10" customFormat="1" ht="14.25">
      <c r="A13" s="33"/>
      <c r="B13" s="34"/>
      <c r="C13" s="34"/>
      <c r="D13" s="35"/>
    </row>
    <row r="14" spans="1:4" s="11" customFormat="1" ht="15.75" customHeight="1">
      <c r="A14" s="15">
        <v>2103</v>
      </c>
      <c r="B14" s="16" t="s">
        <v>14</v>
      </c>
      <c r="C14" s="36"/>
      <c r="D14" s="37"/>
    </row>
    <row r="15" spans="1:4" s="52" customFormat="1" ht="15.75" customHeight="1">
      <c r="A15" s="48"/>
      <c r="B15" s="49" t="s">
        <v>15</v>
      </c>
      <c r="C15" s="50"/>
      <c r="D15" s="51">
        <f>SUM(D16:D17)</f>
        <v>1</v>
      </c>
    </row>
    <row r="16" spans="1:4" s="52" customFormat="1" ht="15.75" customHeight="1">
      <c r="A16" s="48"/>
      <c r="B16" s="19" t="s">
        <v>16</v>
      </c>
      <c r="C16" s="50"/>
      <c r="D16" s="53"/>
    </row>
    <row r="17" spans="1:4" s="52" customFormat="1" ht="15.75" customHeight="1">
      <c r="A17" s="48"/>
      <c r="B17" s="19" t="s">
        <v>5</v>
      </c>
      <c r="C17" s="50"/>
      <c r="D17" s="54">
        <v>1</v>
      </c>
    </row>
    <row r="18" spans="1:4" s="10" customFormat="1" ht="15.75" customHeight="1">
      <c r="A18" s="20"/>
      <c r="B18" s="21"/>
      <c r="C18" s="38"/>
      <c r="D18" s="37"/>
    </row>
    <row r="19" spans="1:4" s="10" customFormat="1" ht="15.75" customHeight="1">
      <c r="A19" s="15">
        <v>2104</v>
      </c>
      <c r="B19" s="16" t="s">
        <v>17</v>
      </c>
      <c r="C19" s="38"/>
      <c r="D19" s="39"/>
    </row>
    <row r="20" spans="1:4" s="52" customFormat="1" ht="15.75" customHeight="1">
      <c r="A20" s="48"/>
      <c r="B20" s="49" t="s">
        <v>15</v>
      </c>
      <c r="C20" s="50"/>
      <c r="D20" s="55">
        <f>SUM(D21:D22)</f>
        <v>1.5</v>
      </c>
    </row>
    <row r="21" spans="1:4" s="52" customFormat="1" ht="15.75" customHeight="1">
      <c r="A21" s="48"/>
      <c r="B21" s="19" t="s">
        <v>16</v>
      </c>
      <c r="C21" s="50"/>
      <c r="D21" s="53"/>
    </row>
    <row r="22" spans="1:4" s="52" customFormat="1" ht="15.75" customHeight="1">
      <c r="A22" s="48"/>
      <c r="B22" s="19" t="s">
        <v>5</v>
      </c>
      <c r="C22" s="50"/>
      <c r="D22" s="56">
        <v>1.5</v>
      </c>
    </row>
    <row r="23" spans="1:4" s="10" customFormat="1" ht="15.75" customHeight="1">
      <c r="A23" s="20"/>
      <c r="B23" s="21"/>
      <c r="C23" s="38"/>
      <c r="D23" s="39"/>
    </row>
    <row r="24" spans="1:4" s="10" customFormat="1" ht="15.75" customHeight="1">
      <c r="A24" s="15">
        <v>2106</v>
      </c>
      <c r="B24" s="16" t="s">
        <v>18</v>
      </c>
      <c r="C24" s="38"/>
      <c r="D24" s="39"/>
    </row>
    <row r="25" spans="1:4" s="52" customFormat="1" ht="15.75" customHeight="1">
      <c r="A25" s="48"/>
      <c r="B25" s="49" t="s">
        <v>15</v>
      </c>
      <c r="C25" s="50"/>
      <c r="D25" s="55">
        <f>SUM(D26:D27)</f>
        <v>4</v>
      </c>
    </row>
    <row r="26" spans="1:4" s="52" customFormat="1" ht="15.75" customHeight="1">
      <c r="A26" s="48"/>
      <c r="B26" s="19" t="s">
        <v>16</v>
      </c>
      <c r="C26" s="50"/>
      <c r="D26" s="53"/>
    </row>
    <row r="27" spans="1:4" s="52" customFormat="1" ht="15.75" customHeight="1">
      <c r="A27" s="48"/>
      <c r="B27" s="19" t="s">
        <v>5</v>
      </c>
      <c r="C27" s="50"/>
      <c r="D27" s="56">
        <v>4</v>
      </c>
    </row>
    <row r="28" spans="1:4" s="10" customFormat="1" ht="15.75" customHeight="1">
      <c r="A28" s="20"/>
      <c r="B28" s="21"/>
      <c r="C28" s="38"/>
      <c r="D28" s="39"/>
    </row>
    <row r="29" spans="1:4" s="10" customFormat="1" ht="15.75" customHeight="1">
      <c r="A29" s="15">
        <v>2107</v>
      </c>
      <c r="B29" s="16" t="s">
        <v>19</v>
      </c>
      <c r="C29" s="38"/>
      <c r="D29" s="39"/>
    </row>
    <row r="30" spans="1:4" s="52" customFormat="1" ht="15.75" customHeight="1">
      <c r="A30" s="48"/>
      <c r="B30" s="49" t="s">
        <v>15</v>
      </c>
      <c r="C30" s="50"/>
      <c r="D30" s="55">
        <f>SUM(D31:D32)</f>
        <v>3</v>
      </c>
    </row>
    <row r="31" spans="1:4" s="52" customFormat="1" ht="15.75" customHeight="1">
      <c r="A31" s="48"/>
      <c r="B31" s="19" t="s">
        <v>16</v>
      </c>
      <c r="C31" s="50"/>
      <c r="D31" s="53"/>
    </row>
    <row r="32" spans="1:4" s="52" customFormat="1" ht="15.75" customHeight="1">
      <c r="A32" s="48"/>
      <c r="B32" s="19" t="s">
        <v>5</v>
      </c>
      <c r="C32" s="50"/>
      <c r="D32" s="56">
        <v>3</v>
      </c>
    </row>
    <row r="33" spans="1:4" s="52" customFormat="1" ht="15.75" customHeight="1">
      <c r="A33" s="48"/>
      <c r="B33" s="57" t="s">
        <v>21</v>
      </c>
      <c r="C33" s="50"/>
      <c r="D33" s="55">
        <f>SUM(D34)</f>
        <v>1</v>
      </c>
    </row>
    <row r="34" spans="1:4" s="52" customFormat="1" ht="15.75" customHeight="1">
      <c r="A34" s="48"/>
      <c r="B34" s="22" t="s">
        <v>41</v>
      </c>
      <c r="C34" s="48" t="s">
        <v>42</v>
      </c>
      <c r="D34" s="56">
        <v>1</v>
      </c>
    </row>
    <row r="35" spans="1:4" s="10" customFormat="1" ht="15.75" customHeight="1">
      <c r="A35" s="20"/>
      <c r="B35" s="21"/>
      <c r="C35" s="38"/>
      <c r="D35" s="39"/>
    </row>
    <row r="36" spans="1:4" s="10" customFormat="1" ht="15.75" customHeight="1">
      <c r="A36" s="15">
        <v>2108</v>
      </c>
      <c r="B36" s="16" t="s">
        <v>20</v>
      </c>
      <c r="C36" s="38"/>
      <c r="D36" s="39"/>
    </row>
    <row r="37" spans="1:4" s="52" customFormat="1" ht="15.75" customHeight="1">
      <c r="A37" s="48"/>
      <c r="B37" s="49" t="s">
        <v>15</v>
      </c>
      <c r="C37" s="50"/>
      <c r="D37" s="55">
        <f>SUM(D38:D39)</f>
        <v>1.8</v>
      </c>
    </row>
    <row r="38" spans="1:4" s="52" customFormat="1" ht="15.75" customHeight="1">
      <c r="A38" s="48"/>
      <c r="B38" s="19" t="s">
        <v>16</v>
      </c>
      <c r="C38" s="50"/>
      <c r="D38" s="53"/>
    </row>
    <row r="39" spans="1:4" s="52" customFormat="1" ht="15.75" customHeight="1">
      <c r="A39" s="48"/>
      <c r="B39" s="19" t="s">
        <v>5</v>
      </c>
      <c r="C39" s="50"/>
      <c r="D39" s="54">
        <v>1.8</v>
      </c>
    </row>
    <row r="40" spans="1:4" s="60" customFormat="1" ht="15.75" customHeight="1">
      <c r="A40" s="48"/>
      <c r="B40" s="57" t="s">
        <v>21</v>
      </c>
      <c r="C40" s="58"/>
      <c r="D40" s="59">
        <f>SUM(D41)</f>
        <v>2.8849999999999998</v>
      </c>
    </row>
    <row r="41" spans="1:4" s="52" customFormat="1" ht="15.75" customHeight="1">
      <c r="A41" s="48"/>
      <c r="B41" s="22" t="s">
        <v>41</v>
      </c>
      <c r="C41" s="48" t="s">
        <v>42</v>
      </c>
      <c r="D41" s="61">
        <v>2.8849999999999998</v>
      </c>
    </row>
    <row r="42" spans="1:4" s="10" customFormat="1" ht="15.75" customHeight="1">
      <c r="A42" s="20"/>
      <c r="B42" s="21"/>
      <c r="C42" s="38"/>
      <c r="D42" s="37"/>
    </row>
    <row r="43" spans="1:4" s="10" customFormat="1" ht="15.75" customHeight="1">
      <c r="A43" s="15">
        <v>2109</v>
      </c>
      <c r="B43" s="16" t="s">
        <v>22</v>
      </c>
      <c r="C43" s="40"/>
      <c r="D43" s="41"/>
    </row>
    <row r="44" spans="1:4" s="52" customFormat="1" ht="15.75" customHeight="1">
      <c r="A44" s="48"/>
      <c r="B44" s="49" t="s">
        <v>15</v>
      </c>
      <c r="C44" s="62"/>
      <c r="D44" s="51">
        <f>SUM(D45:D46)</f>
        <v>6.1</v>
      </c>
    </row>
    <row r="45" spans="1:4" s="52" customFormat="1" ht="15.75" customHeight="1">
      <c r="A45" s="48"/>
      <c r="B45" s="19" t="s">
        <v>16</v>
      </c>
      <c r="C45" s="50"/>
      <c r="D45" s="54"/>
    </row>
    <row r="46" spans="1:4" s="52" customFormat="1" ht="15.75" customHeight="1">
      <c r="A46" s="48"/>
      <c r="B46" s="19" t="s">
        <v>5</v>
      </c>
      <c r="C46" s="50"/>
      <c r="D46" s="54">
        <v>6.1</v>
      </c>
    </row>
    <row r="47" spans="1:4" s="10" customFormat="1" ht="15.75" customHeight="1">
      <c r="A47" s="20"/>
      <c r="B47" s="21"/>
      <c r="C47" s="38"/>
      <c r="D47" s="37"/>
    </row>
    <row r="48" spans="1:4" s="10" customFormat="1" ht="15.75" customHeight="1">
      <c r="A48" s="15">
        <v>2110</v>
      </c>
      <c r="B48" s="16" t="s">
        <v>23</v>
      </c>
      <c r="C48" s="38"/>
      <c r="D48" s="37"/>
    </row>
    <row r="49" spans="1:10" s="60" customFormat="1" ht="15.75" customHeight="1">
      <c r="A49" s="48"/>
      <c r="B49" s="49" t="s">
        <v>15</v>
      </c>
      <c r="C49" s="58"/>
      <c r="D49" s="51">
        <f>SUM(D50:D51)</f>
        <v>4</v>
      </c>
    </row>
    <row r="50" spans="1:10" s="52" customFormat="1" ht="15.75" customHeight="1">
      <c r="A50" s="48"/>
      <c r="B50" s="26" t="s">
        <v>44</v>
      </c>
      <c r="C50" s="63"/>
      <c r="D50" s="54"/>
    </row>
    <row r="51" spans="1:10" s="52" customFormat="1" ht="15.75" customHeight="1">
      <c r="A51" s="48"/>
      <c r="B51" s="19" t="s">
        <v>50</v>
      </c>
      <c r="C51" s="50"/>
      <c r="D51" s="54">
        <v>4</v>
      </c>
    </row>
    <row r="52" spans="1:10" s="11" customFormat="1" ht="15.75" customHeight="1">
      <c r="A52" s="20"/>
      <c r="B52" s="21"/>
      <c r="C52" s="36"/>
      <c r="D52" s="37"/>
    </row>
    <row r="53" spans="1:10" s="11" customFormat="1" ht="15.75" customHeight="1">
      <c r="A53" s="15">
        <v>2111</v>
      </c>
      <c r="B53" s="16" t="s">
        <v>24</v>
      </c>
      <c r="C53" s="38"/>
      <c r="D53" s="37"/>
    </row>
    <row r="54" spans="1:10" s="52" customFormat="1" ht="15.75" customHeight="1">
      <c r="A54" s="48"/>
      <c r="B54" s="49" t="s">
        <v>15</v>
      </c>
      <c r="C54" s="50"/>
      <c r="D54" s="51">
        <f>SUM(D55:D56)</f>
        <v>4</v>
      </c>
    </row>
    <row r="55" spans="1:10" s="52" customFormat="1" ht="15.75" customHeight="1">
      <c r="A55" s="48"/>
      <c r="B55" s="19" t="s">
        <v>16</v>
      </c>
      <c r="C55" s="50"/>
      <c r="D55" s="54"/>
    </row>
    <row r="56" spans="1:10" s="52" customFormat="1" ht="15.75" customHeight="1">
      <c r="A56" s="48"/>
      <c r="B56" s="19" t="s">
        <v>5</v>
      </c>
      <c r="C56" s="50"/>
      <c r="D56" s="54">
        <v>4</v>
      </c>
    </row>
    <row r="57" spans="1:10" s="10" customFormat="1" ht="15.75" customHeight="1">
      <c r="A57" s="20"/>
      <c r="B57" s="21"/>
      <c r="C57" s="38"/>
      <c r="D57" s="37"/>
    </row>
    <row r="58" spans="1:10" ht="15.75" customHeight="1">
      <c r="A58" s="15">
        <v>2112</v>
      </c>
      <c r="B58" s="16" t="s">
        <v>25</v>
      </c>
      <c r="C58" s="42"/>
      <c r="D58" s="43"/>
      <c r="E58" s="28"/>
      <c r="F58" s="27"/>
      <c r="G58" s="27"/>
      <c r="H58" s="27"/>
      <c r="I58" s="27"/>
      <c r="J58" s="27"/>
    </row>
    <row r="59" spans="1:10" s="66" customFormat="1" ht="15.75" customHeight="1">
      <c r="A59" s="48"/>
      <c r="B59" s="49" t="s">
        <v>15</v>
      </c>
      <c r="C59" s="64"/>
      <c r="D59" s="51">
        <f>SUM(D60:D61)</f>
        <v>10.99</v>
      </c>
      <c r="E59" s="28"/>
      <c r="F59" s="65"/>
      <c r="G59" s="65"/>
      <c r="H59" s="65"/>
      <c r="I59" s="65"/>
      <c r="J59" s="65"/>
    </row>
    <row r="60" spans="1:10" s="66" customFormat="1" ht="15.75" customHeight="1">
      <c r="A60" s="48"/>
      <c r="B60" s="19" t="s">
        <v>16</v>
      </c>
      <c r="C60" s="64"/>
      <c r="D60" s="67"/>
      <c r="E60" s="28"/>
      <c r="F60" s="65"/>
      <c r="G60" s="65"/>
      <c r="H60" s="65"/>
      <c r="I60" s="65"/>
      <c r="J60" s="65"/>
    </row>
    <row r="61" spans="1:10" s="66" customFormat="1" ht="15.75" customHeight="1">
      <c r="A61" s="48"/>
      <c r="B61" s="19" t="s">
        <v>5</v>
      </c>
      <c r="C61" s="64"/>
      <c r="D61" s="68">
        <v>10.99</v>
      </c>
      <c r="E61" s="28"/>
      <c r="F61" s="65"/>
      <c r="G61" s="65"/>
      <c r="H61" s="65"/>
      <c r="I61" s="65"/>
      <c r="J61" s="65"/>
    </row>
    <row r="62" spans="1:10" s="66" customFormat="1" ht="15.75" customHeight="1">
      <c r="A62" s="48"/>
      <c r="B62" s="57" t="s">
        <v>21</v>
      </c>
      <c r="C62" s="64"/>
      <c r="D62" s="69">
        <f>SUM(D63)</f>
        <v>0.6</v>
      </c>
      <c r="E62" s="28"/>
      <c r="F62" s="65"/>
      <c r="G62" s="65"/>
      <c r="H62" s="65"/>
      <c r="I62" s="65"/>
      <c r="J62" s="65"/>
    </row>
    <row r="63" spans="1:10" s="66" customFormat="1" ht="15.75" customHeight="1">
      <c r="A63" s="48"/>
      <c r="B63" s="22" t="s">
        <v>41</v>
      </c>
      <c r="C63" s="48" t="s">
        <v>42</v>
      </c>
      <c r="D63" s="68">
        <v>0.6</v>
      </c>
      <c r="E63" s="28"/>
      <c r="F63" s="65"/>
      <c r="G63" s="65"/>
      <c r="H63" s="65"/>
      <c r="I63" s="65"/>
      <c r="J63" s="65"/>
    </row>
    <row r="64" spans="1:10" ht="15.75" customHeight="1">
      <c r="A64" s="20"/>
      <c r="B64" s="21"/>
      <c r="C64" s="42"/>
      <c r="D64" s="43"/>
      <c r="E64" s="29"/>
      <c r="F64" s="27"/>
      <c r="G64" s="27"/>
      <c r="H64" s="27"/>
      <c r="I64" s="27"/>
      <c r="J64" s="27"/>
    </row>
    <row r="65" spans="1:10" ht="15.75" customHeight="1">
      <c r="A65" s="15">
        <v>2113</v>
      </c>
      <c r="B65" s="16" t="s">
        <v>26</v>
      </c>
      <c r="C65" s="42"/>
      <c r="D65" s="43"/>
      <c r="E65" s="30"/>
      <c r="F65" s="27"/>
      <c r="G65" s="27"/>
      <c r="H65" s="27"/>
      <c r="I65" s="27"/>
      <c r="J65" s="27"/>
    </row>
    <row r="66" spans="1:10" s="66" customFormat="1" ht="15.75" customHeight="1">
      <c r="A66" s="48"/>
      <c r="B66" s="49" t="s">
        <v>15</v>
      </c>
      <c r="C66" s="64"/>
      <c r="D66" s="51">
        <f>SUM(D67:D68)</f>
        <v>26.5</v>
      </c>
      <c r="E66" s="70"/>
      <c r="F66" s="65"/>
      <c r="G66" s="65"/>
      <c r="H66" s="65"/>
      <c r="I66" s="65"/>
      <c r="J66" s="65"/>
    </row>
    <row r="67" spans="1:10" s="66" customFormat="1" ht="15.75" customHeight="1">
      <c r="A67" s="48"/>
      <c r="B67" s="19" t="s">
        <v>16</v>
      </c>
      <c r="C67" s="64"/>
      <c r="D67" s="67"/>
      <c r="E67" s="28"/>
      <c r="F67" s="65"/>
      <c r="G67" s="65"/>
      <c r="H67" s="65"/>
      <c r="I67" s="65"/>
      <c r="J67" s="65"/>
    </row>
    <row r="68" spans="1:10" s="66" customFormat="1" ht="15.75" customHeight="1">
      <c r="A68" s="48"/>
      <c r="B68" s="19" t="s">
        <v>5</v>
      </c>
      <c r="C68" s="64"/>
      <c r="D68" s="68">
        <v>26.5</v>
      </c>
      <c r="E68" s="71"/>
      <c r="F68" s="65"/>
      <c r="G68" s="65"/>
      <c r="H68" s="65"/>
      <c r="I68" s="65"/>
      <c r="J68" s="65"/>
    </row>
    <row r="69" spans="1:10" s="66" customFormat="1" ht="15.75" customHeight="1">
      <c r="A69" s="48"/>
      <c r="B69" s="57" t="s">
        <v>21</v>
      </c>
      <c r="C69" s="64"/>
      <c r="D69" s="69">
        <f>SUM(D70)</f>
        <v>0.7</v>
      </c>
      <c r="E69" s="28"/>
      <c r="F69" s="65"/>
      <c r="G69" s="65"/>
      <c r="H69" s="65"/>
      <c r="I69" s="65"/>
      <c r="J69" s="65"/>
    </row>
    <row r="70" spans="1:10" s="66" customFormat="1" ht="15.75" customHeight="1">
      <c r="A70" s="48"/>
      <c r="B70" s="22" t="s">
        <v>41</v>
      </c>
      <c r="C70" s="48" t="s">
        <v>42</v>
      </c>
      <c r="D70" s="68">
        <v>0.7</v>
      </c>
      <c r="E70" s="28"/>
      <c r="F70" s="65"/>
      <c r="G70" s="65"/>
      <c r="H70" s="65"/>
      <c r="I70" s="65"/>
      <c r="J70" s="65"/>
    </row>
    <row r="71" spans="1:10" ht="15.75" customHeight="1">
      <c r="A71" s="17"/>
      <c r="B71" s="19"/>
      <c r="C71" s="42"/>
      <c r="D71" s="43"/>
      <c r="E71" s="29"/>
      <c r="F71" s="27"/>
      <c r="G71" s="27"/>
      <c r="H71" s="27"/>
      <c r="I71" s="27"/>
      <c r="J71" s="27"/>
    </row>
    <row r="72" spans="1:10" ht="15.75" customHeight="1">
      <c r="A72" s="15">
        <v>2114</v>
      </c>
      <c r="B72" s="16" t="s">
        <v>27</v>
      </c>
      <c r="C72" s="42"/>
      <c r="D72" s="43"/>
      <c r="E72" s="29"/>
      <c r="F72" s="27"/>
      <c r="G72" s="27"/>
      <c r="H72" s="27"/>
      <c r="I72" s="27"/>
      <c r="J72" s="27"/>
    </row>
    <row r="73" spans="1:10" s="66" customFormat="1" ht="15.75" customHeight="1">
      <c r="A73" s="48"/>
      <c r="B73" s="49" t="s">
        <v>15</v>
      </c>
      <c r="C73" s="64"/>
      <c r="D73" s="69">
        <f>SUM(D74:D75)</f>
        <v>2.5</v>
      </c>
      <c r="E73" s="72"/>
      <c r="F73" s="65"/>
      <c r="G73" s="65"/>
      <c r="H73" s="65"/>
      <c r="I73" s="65"/>
      <c r="J73" s="65"/>
    </row>
    <row r="74" spans="1:10" s="66" customFormat="1" ht="15.75" customHeight="1">
      <c r="A74" s="48"/>
      <c r="B74" s="19" t="s">
        <v>16</v>
      </c>
      <c r="C74" s="64"/>
      <c r="D74" s="67"/>
      <c r="E74" s="72"/>
      <c r="F74" s="65"/>
      <c r="G74" s="65"/>
      <c r="H74" s="65"/>
      <c r="I74" s="65"/>
      <c r="J74" s="65"/>
    </row>
    <row r="75" spans="1:10" s="66" customFormat="1" ht="15.75" customHeight="1">
      <c r="A75" s="48"/>
      <c r="B75" s="19" t="s">
        <v>5</v>
      </c>
      <c r="C75" s="64"/>
      <c r="D75" s="68">
        <v>2.5</v>
      </c>
      <c r="E75" s="30"/>
      <c r="F75" s="65"/>
      <c r="G75" s="65"/>
      <c r="H75" s="65"/>
      <c r="I75" s="65"/>
      <c r="J75" s="65"/>
    </row>
    <row r="76" spans="1:10" s="66" customFormat="1" ht="15.75" customHeight="1">
      <c r="A76" s="48"/>
      <c r="B76" s="57" t="s">
        <v>21</v>
      </c>
      <c r="C76" s="64"/>
      <c r="D76" s="45">
        <f>SUM(D77)</f>
        <v>0.5</v>
      </c>
    </row>
    <row r="77" spans="1:10" s="66" customFormat="1" ht="15.75" customHeight="1">
      <c r="A77" s="48"/>
      <c r="B77" s="22" t="s">
        <v>41</v>
      </c>
      <c r="C77" s="48" t="s">
        <v>42</v>
      </c>
      <c r="D77" s="46">
        <v>0.5</v>
      </c>
    </row>
    <row r="78" spans="1:10" ht="15.75" customHeight="1">
      <c r="A78" s="20"/>
      <c r="B78" s="21"/>
      <c r="C78" s="42"/>
      <c r="D78" s="44"/>
    </row>
    <row r="79" spans="1:10" ht="15.75" customHeight="1">
      <c r="A79" s="15">
        <v>2115</v>
      </c>
      <c r="B79" s="16" t="s">
        <v>28</v>
      </c>
      <c r="C79" s="42"/>
      <c r="D79" s="44"/>
    </row>
    <row r="80" spans="1:10" s="66" customFormat="1" ht="15.75" customHeight="1">
      <c r="A80" s="48"/>
      <c r="B80" s="49" t="s">
        <v>15</v>
      </c>
      <c r="C80" s="64"/>
      <c r="D80" s="45">
        <f>SUM(D81:D82)</f>
        <v>3</v>
      </c>
    </row>
    <row r="81" spans="1:4" s="66" customFormat="1" ht="15.75" customHeight="1">
      <c r="A81" s="48"/>
      <c r="B81" s="19" t="s">
        <v>16</v>
      </c>
      <c r="C81" s="64"/>
      <c r="D81" s="46"/>
    </row>
    <row r="82" spans="1:4" s="66" customFormat="1" ht="15.75" customHeight="1">
      <c r="A82" s="48"/>
      <c r="B82" s="19" t="s">
        <v>5</v>
      </c>
      <c r="C82" s="64"/>
      <c r="D82" s="46">
        <v>3</v>
      </c>
    </row>
    <row r="83" spans="1:4" s="66" customFormat="1" ht="15.75" customHeight="1">
      <c r="A83" s="48"/>
      <c r="B83" s="57" t="s">
        <v>21</v>
      </c>
      <c r="C83" s="64"/>
      <c r="D83" s="45">
        <f>SUM(D84)</f>
        <v>1.2</v>
      </c>
    </row>
    <row r="84" spans="1:4" s="66" customFormat="1" ht="15.75" customHeight="1">
      <c r="A84" s="48"/>
      <c r="B84" s="22" t="s">
        <v>41</v>
      </c>
      <c r="C84" s="48" t="s">
        <v>42</v>
      </c>
      <c r="D84" s="46">
        <v>1.2</v>
      </c>
    </row>
    <row r="85" spans="1:4" ht="15.75" customHeight="1">
      <c r="A85" s="20"/>
      <c r="B85" s="21"/>
      <c r="C85" s="42"/>
      <c r="D85" s="44"/>
    </row>
    <row r="86" spans="1:4" ht="15.75" customHeight="1">
      <c r="A86" s="15">
        <v>2116</v>
      </c>
      <c r="B86" s="16" t="s">
        <v>29</v>
      </c>
      <c r="C86" s="42"/>
      <c r="D86" s="44"/>
    </row>
    <row r="87" spans="1:4" s="66" customFormat="1" ht="15.75" customHeight="1">
      <c r="A87" s="48"/>
      <c r="B87" s="49" t="s">
        <v>15</v>
      </c>
      <c r="C87" s="64"/>
      <c r="D87" s="45">
        <f>SUM(D88:D89)</f>
        <v>0.64900000000000002</v>
      </c>
    </row>
    <row r="88" spans="1:4" s="66" customFormat="1" ht="15.75" customHeight="1">
      <c r="A88" s="48"/>
      <c r="B88" s="19" t="s">
        <v>16</v>
      </c>
      <c r="C88" s="64"/>
      <c r="D88" s="46"/>
    </row>
    <row r="89" spans="1:4" s="66" customFormat="1" ht="15.75" customHeight="1">
      <c r="A89" s="48"/>
      <c r="B89" s="19" t="s">
        <v>5</v>
      </c>
      <c r="C89" s="64"/>
      <c r="D89" s="46">
        <v>0.64900000000000002</v>
      </c>
    </row>
    <row r="90" spans="1:4" s="66" customFormat="1" ht="15.75" customHeight="1">
      <c r="A90" s="48"/>
      <c r="B90" s="57" t="s">
        <v>21</v>
      </c>
      <c r="C90" s="64"/>
      <c r="D90" s="45">
        <f>SUM(D91)</f>
        <v>0.6</v>
      </c>
    </row>
    <row r="91" spans="1:4" s="66" customFormat="1" ht="15.75" customHeight="1">
      <c r="A91" s="48"/>
      <c r="B91" s="22" t="s">
        <v>41</v>
      </c>
      <c r="C91" s="48" t="s">
        <v>42</v>
      </c>
      <c r="D91" s="46">
        <v>0.6</v>
      </c>
    </row>
    <row r="92" spans="1:4" ht="15.75" customHeight="1">
      <c r="A92" s="17"/>
      <c r="B92" s="22"/>
      <c r="C92" s="42"/>
      <c r="D92" s="44"/>
    </row>
    <row r="93" spans="1:4" ht="15.75" customHeight="1">
      <c r="A93" s="15">
        <v>2118</v>
      </c>
      <c r="B93" s="16" t="s">
        <v>30</v>
      </c>
      <c r="C93" s="42"/>
      <c r="D93" s="44"/>
    </row>
    <row r="94" spans="1:4" s="66" customFormat="1" ht="15.75" customHeight="1">
      <c r="A94" s="48"/>
      <c r="B94" s="49" t="s">
        <v>15</v>
      </c>
      <c r="C94" s="64"/>
      <c r="D94" s="45">
        <f>SUM(D95:D96)</f>
        <v>3.35</v>
      </c>
    </row>
    <row r="95" spans="1:4" s="66" customFormat="1" ht="15.75" customHeight="1">
      <c r="A95" s="48"/>
      <c r="B95" s="19" t="s">
        <v>16</v>
      </c>
      <c r="C95" s="64"/>
      <c r="D95" s="46"/>
    </row>
    <row r="96" spans="1:4" s="66" customFormat="1" ht="15.75" customHeight="1">
      <c r="A96" s="48"/>
      <c r="B96" s="19" t="s">
        <v>5</v>
      </c>
      <c r="C96" s="64"/>
      <c r="D96" s="46">
        <v>3.35</v>
      </c>
    </row>
    <row r="97" spans="1:4" s="66" customFormat="1" ht="15.75" customHeight="1">
      <c r="A97" s="48"/>
      <c r="B97" s="57" t="s">
        <v>21</v>
      </c>
      <c r="C97" s="64"/>
      <c r="D97" s="45">
        <f>SUM(D98)</f>
        <v>1.2</v>
      </c>
    </row>
    <row r="98" spans="1:4" s="66" customFormat="1" ht="15.75" customHeight="1">
      <c r="A98" s="48"/>
      <c r="B98" s="22" t="s">
        <v>41</v>
      </c>
      <c r="C98" s="48" t="s">
        <v>42</v>
      </c>
      <c r="D98" s="46">
        <v>1.2</v>
      </c>
    </row>
    <row r="99" spans="1:4" ht="15.75" customHeight="1">
      <c r="A99" s="17"/>
      <c r="B99" s="22"/>
      <c r="C99" s="42"/>
      <c r="D99" s="44"/>
    </row>
    <row r="100" spans="1:4" ht="15.75" customHeight="1">
      <c r="A100" s="15">
        <v>2119</v>
      </c>
      <c r="B100" s="16" t="s">
        <v>31</v>
      </c>
      <c r="C100" s="42"/>
      <c r="D100" s="44"/>
    </row>
    <row r="101" spans="1:4" s="66" customFormat="1" ht="15.75" customHeight="1">
      <c r="A101" s="48"/>
      <c r="B101" s="49" t="s">
        <v>15</v>
      </c>
      <c r="C101" s="64"/>
      <c r="D101" s="45">
        <f>SUM(D102:D103)</f>
        <v>6.3929999999999998</v>
      </c>
    </row>
    <row r="102" spans="1:4" s="66" customFormat="1" ht="15.75" customHeight="1">
      <c r="A102" s="48"/>
      <c r="B102" s="19" t="s">
        <v>16</v>
      </c>
      <c r="C102" s="64"/>
      <c r="D102" s="46"/>
    </row>
    <row r="103" spans="1:4" s="66" customFormat="1" ht="15.75" customHeight="1">
      <c r="A103" s="48"/>
      <c r="B103" s="19" t="s">
        <v>5</v>
      </c>
      <c r="C103" s="64"/>
      <c r="D103" s="46">
        <v>6.3929999999999998</v>
      </c>
    </row>
    <row r="104" spans="1:4" s="66" customFormat="1" ht="15.75" customHeight="1">
      <c r="A104" s="48"/>
      <c r="B104" s="57" t="s">
        <v>21</v>
      </c>
      <c r="C104" s="64"/>
      <c r="D104" s="45">
        <f>SUM(D105)</f>
        <v>1.38</v>
      </c>
    </row>
    <row r="105" spans="1:4" s="66" customFormat="1" ht="15.75" customHeight="1">
      <c r="A105" s="48"/>
      <c r="B105" s="22" t="s">
        <v>41</v>
      </c>
      <c r="C105" s="48" t="s">
        <v>42</v>
      </c>
      <c r="D105" s="46">
        <v>1.38</v>
      </c>
    </row>
    <row r="106" spans="1:4" ht="15.75" customHeight="1">
      <c r="A106" s="17"/>
      <c r="B106" s="23"/>
      <c r="C106" s="42"/>
      <c r="D106" s="44"/>
    </row>
    <row r="107" spans="1:4" ht="15.75" customHeight="1">
      <c r="A107" s="15">
        <v>2120</v>
      </c>
      <c r="B107" s="16" t="s">
        <v>32</v>
      </c>
      <c r="C107" s="42"/>
      <c r="D107" s="44"/>
    </row>
    <row r="108" spans="1:4" s="66" customFormat="1" ht="15.75" customHeight="1">
      <c r="A108" s="48"/>
      <c r="B108" s="49" t="s">
        <v>15</v>
      </c>
      <c r="C108" s="64"/>
      <c r="D108" s="45">
        <f>SUM(D109:D110)</f>
        <v>3.8490000000000002</v>
      </c>
    </row>
    <row r="109" spans="1:4" s="66" customFormat="1" ht="15.75" customHeight="1">
      <c r="A109" s="48"/>
      <c r="B109" s="19" t="s">
        <v>16</v>
      </c>
      <c r="C109" s="64"/>
      <c r="D109" s="46"/>
    </row>
    <row r="110" spans="1:4" s="66" customFormat="1" ht="15.75" customHeight="1">
      <c r="A110" s="48"/>
      <c r="B110" s="19" t="s">
        <v>5</v>
      </c>
      <c r="C110" s="64"/>
      <c r="D110" s="46">
        <v>3.8490000000000002</v>
      </c>
    </row>
    <row r="111" spans="1:4" ht="15.75" customHeight="1">
      <c r="A111" s="17"/>
      <c r="B111" s="19"/>
      <c r="C111" s="42"/>
      <c r="D111" s="44"/>
    </row>
    <row r="112" spans="1:4" ht="15.75" customHeight="1">
      <c r="A112" s="15">
        <v>2121</v>
      </c>
      <c r="B112" s="16" t="s">
        <v>33</v>
      </c>
      <c r="C112" s="42"/>
      <c r="D112" s="44"/>
    </row>
    <row r="113" spans="1:4" s="66" customFormat="1" ht="15.75" customHeight="1">
      <c r="A113" s="48"/>
      <c r="B113" s="49" t="s">
        <v>15</v>
      </c>
      <c r="C113" s="64"/>
      <c r="D113" s="45">
        <f>SUM(D114:D115)</f>
        <v>0.4</v>
      </c>
    </row>
    <row r="114" spans="1:4" s="66" customFormat="1" ht="15.75" customHeight="1">
      <c r="A114" s="48"/>
      <c r="B114" s="26" t="s">
        <v>44</v>
      </c>
      <c r="C114" s="64"/>
      <c r="D114" s="46"/>
    </row>
    <row r="115" spans="1:4" s="66" customFormat="1" ht="15.75" customHeight="1">
      <c r="A115" s="48"/>
      <c r="B115" s="19" t="s">
        <v>51</v>
      </c>
      <c r="C115" s="64"/>
      <c r="D115" s="46">
        <v>0.4</v>
      </c>
    </row>
    <row r="116" spans="1:4" ht="15.75" customHeight="1">
      <c r="A116" s="17"/>
      <c r="B116" s="23"/>
      <c r="C116" s="42"/>
      <c r="D116" s="44"/>
    </row>
    <row r="117" spans="1:4" ht="15.75" customHeight="1">
      <c r="A117" s="15">
        <v>2122</v>
      </c>
      <c r="B117" s="16" t="s">
        <v>34</v>
      </c>
      <c r="C117" s="42"/>
      <c r="D117" s="44"/>
    </row>
    <row r="118" spans="1:4" s="66" customFormat="1" ht="15.75" customHeight="1">
      <c r="A118" s="48"/>
      <c r="B118" s="49" t="s">
        <v>15</v>
      </c>
      <c r="C118" s="64"/>
      <c r="D118" s="45">
        <f>SUM(D119:D120)</f>
        <v>5</v>
      </c>
    </row>
    <row r="119" spans="1:4" s="66" customFormat="1" ht="15.75" customHeight="1">
      <c r="A119" s="48"/>
      <c r="B119" s="19" t="s">
        <v>16</v>
      </c>
      <c r="C119" s="64"/>
      <c r="D119" s="46"/>
    </row>
    <row r="120" spans="1:4" s="66" customFormat="1" ht="15.75" customHeight="1">
      <c r="A120" s="48"/>
      <c r="B120" s="19" t="s">
        <v>5</v>
      </c>
      <c r="C120" s="64"/>
      <c r="D120" s="46">
        <v>5</v>
      </c>
    </row>
    <row r="121" spans="1:4" s="66" customFormat="1" ht="15.75" customHeight="1">
      <c r="A121" s="48"/>
      <c r="B121" s="57" t="s">
        <v>21</v>
      </c>
      <c r="C121" s="64"/>
      <c r="D121" s="45">
        <f>SUM(D122)</f>
        <v>0.6</v>
      </c>
    </row>
    <row r="122" spans="1:4" s="66" customFormat="1" ht="15.75" customHeight="1">
      <c r="A122" s="48"/>
      <c r="B122" s="22" t="s">
        <v>41</v>
      </c>
      <c r="C122" s="48" t="s">
        <v>42</v>
      </c>
      <c r="D122" s="46">
        <v>0.6</v>
      </c>
    </row>
    <row r="123" spans="1:4" ht="15.75" customHeight="1">
      <c r="A123" s="17"/>
      <c r="B123" s="19"/>
      <c r="C123" s="42"/>
      <c r="D123" s="44"/>
    </row>
    <row r="124" spans="1:4" ht="15.75" customHeight="1">
      <c r="A124" s="15">
        <v>2123</v>
      </c>
      <c r="B124" s="16" t="s">
        <v>35</v>
      </c>
      <c r="C124" s="42"/>
      <c r="D124" s="44"/>
    </row>
    <row r="125" spans="1:4" s="66" customFormat="1" ht="15.75" customHeight="1">
      <c r="A125" s="48"/>
      <c r="B125" s="49" t="s">
        <v>15</v>
      </c>
      <c r="C125" s="64"/>
      <c r="D125" s="45">
        <f>SUM(D126:D127)</f>
        <v>6.3</v>
      </c>
    </row>
    <row r="126" spans="1:4" s="66" customFormat="1" ht="15.75" customHeight="1">
      <c r="A126" s="48"/>
      <c r="B126" s="19" t="s">
        <v>16</v>
      </c>
      <c r="C126" s="64"/>
      <c r="D126" s="46"/>
    </row>
    <row r="127" spans="1:4" s="66" customFormat="1" ht="15.75" customHeight="1">
      <c r="A127" s="48"/>
      <c r="B127" s="19" t="s">
        <v>5</v>
      </c>
      <c r="C127" s="64"/>
      <c r="D127" s="46">
        <v>6.3</v>
      </c>
    </row>
    <row r="128" spans="1:4" ht="15.75" customHeight="1">
      <c r="A128" s="17"/>
      <c r="B128" s="19"/>
      <c r="C128" s="42"/>
      <c r="D128" s="44"/>
    </row>
    <row r="129" spans="1:4" ht="15.75" customHeight="1">
      <c r="A129" s="15">
        <v>2126</v>
      </c>
      <c r="B129" s="16" t="s">
        <v>36</v>
      </c>
      <c r="C129" s="42"/>
      <c r="D129" s="44"/>
    </row>
    <row r="130" spans="1:4" s="66" customFormat="1" ht="15.75" customHeight="1">
      <c r="A130" s="48"/>
      <c r="B130" s="49" t="s">
        <v>15</v>
      </c>
      <c r="C130" s="64"/>
      <c r="D130" s="45">
        <f>SUM(D131:D132)</f>
        <v>7</v>
      </c>
    </row>
    <row r="131" spans="1:4" s="66" customFormat="1" ht="15.75" customHeight="1">
      <c r="A131" s="48"/>
      <c r="B131" s="19" t="s">
        <v>16</v>
      </c>
      <c r="C131" s="64"/>
      <c r="D131" s="46"/>
    </row>
    <row r="132" spans="1:4" s="66" customFormat="1" ht="15.75" customHeight="1">
      <c r="A132" s="48"/>
      <c r="B132" s="19" t="s">
        <v>5</v>
      </c>
      <c r="C132" s="64"/>
      <c r="D132" s="46">
        <v>7</v>
      </c>
    </row>
    <row r="133" spans="1:4" ht="15.75" customHeight="1">
      <c r="A133" s="17"/>
      <c r="B133" s="19"/>
      <c r="C133" s="42"/>
      <c r="D133" s="44"/>
    </row>
    <row r="134" spans="1:4" ht="15.75" customHeight="1">
      <c r="A134" s="15">
        <v>2127</v>
      </c>
      <c r="B134" s="16" t="s">
        <v>37</v>
      </c>
      <c r="C134" s="42"/>
      <c r="D134" s="44"/>
    </row>
    <row r="135" spans="1:4" s="66" customFormat="1" ht="15.75" customHeight="1">
      <c r="A135" s="48"/>
      <c r="B135" s="49" t="s">
        <v>15</v>
      </c>
      <c r="C135" s="64"/>
      <c r="D135" s="46"/>
    </row>
    <row r="136" spans="1:4" s="66" customFormat="1" ht="15.75" customHeight="1">
      <c r="A136" s="48"/>
      <c r="B136" s="19" t="s">
        <v>16</v>
      </c>
      <c r="C136" s="64"/>
      <c r="D136" s="45">
        <f>SUM(D137:D138)</f>
        <v>21.529</v>
      </c>
    </row>
    <row r="137" spans="1:4" s="66" customFormat="1" ht="15.75" customHeight="1">
      <c r="A137" s="48"/>
      <c r="B137" s="19" t="s">
        <v>5</v>
      </c>
      <c r="C137" s="64"/>
      <c r="D137" s="46">
        <v>5.8</v>
      </c>
    </row>
    <row r="138" spans="1:4" s="66" customFormat="1" ht="15.75" customHeight="1">
      <c r="A138" s="48"/>
      <c r="B138" s="26" t="s">
        <v>44</v>
      </c>
      <c r="C138" s="64"/>
      <c r="D138" s="46">
        <f>SUM(D139:D141)</f>
        <v>15.728999999999999</v>
      </c>
    </row>
    <row r="139" spans="1:4" s="66" customFormat="1" ht="15.75" customHeight="1">
      <c r="A139" s="48"/>
      <c r="B139" s="19" t="s">
        <v>45</v>
      </c>
      <c r="C139" s="64"/>
      <c r="D139" s="46">
        <v>1.8</v>
      </c>
    </row>
    <row r="140" spans="1:4" s="66" customFormat="1" ht="15.75" customHeight="1">
      <c r="A140" s="48"/>
      <c r="B140" s="19" t="s">
        <v>46</v>
      </c>
      <c r="C140" s="64"/>
      <c r="D140" s="46">
        <v>5.9</v>
      </c>
    </row>
    <row r="141" spans="1:4" s="66" customFormat="1" ht="15.75" customHeight="1">
      <c r="A141" s="48"/>
      <c r="B141" s="19" t="s">
        <v>53</v>
      </c>
      <c r="C141" s="64"/>
      <c r="D141" s="46">
        <v>8.0289999999999999</v>
      </c>
    </row>
    <row r="142" spans="1:4" ht="15.75" customHeight="1">
      <c r="A142" s="17"/>
      <c r="B142" s="22"/>
      <c r="C142" s="42"/>
      <c r="D142" s="44"/>
    </row>
    <row r="143" spans="1:4" ht="15.75" customHeight="1">
      <c r="A143" s="24">
        <v>2000</v>
      </c>
      <c r="B143" s="25" t="s">
        <v>38</v>
      </c>
      <c r="C143" s="42"/>
      <c r="D143" s="44"/>
    </row>
    <row r="144" spans="1:4" ht="15.75" customHeight="1">
      <c r="A144" s="17"/>
      <c r="B144" s="18" t="s">
        <v>39</v>
      </c>
      <c r="C144" s="42"/>
      <c r="D144" s="45">
        <f>SUM(D136,D130,D125,D118,D113,D108,D101,D94,D87,D80,D73,D66,D59,D54,D49,D44,D37,D30,D25,D20,D15)</f>
        <v>122.85999999999999</v>
      </c>
    </row>
    <row r="145" spans="1:4" ht="15.75" customHeight="1">
      <c r="A145" s="17"/>
      <c r="B145" s="31" t="s">
        <v>21</v>
      </c>
      <c r="C145" s="42"/>
      <c r="D145" s="45">
        <f>SUM(D146:D148)</f>
        <v>10.664999999999999</v>
      </c>
    </row>
    <row r="146" spans="1:4" ht="15.75" customHeight="1">
      <c r="A146" s="17"/>
      <c r="B146" s="19" t="s">
        <v>47</v>
      </c>
      <c r="C146" s="42"/>
      <c r="D146" s="46"/>
    </row>
    <row r="147" spans="1:4" ht="15.75" customHeight="1">
      <c r="A147" s="17"/>
      <c r="B147" s="19" t="s">
        <v>48</v>
      </c>
      <c r="C147" s="42"/>
      <c r="D147" s="46"/>
    </row>
    <row r="148" spans="1:4" ht="15.75" customHeight="1">
      <c r="A148" s="17"/>
      <c r="B148" s="19" t="s">
        <v>49</v>
      </c>
      <c r="C148" s="42"/>
      <c r="D148" s="46">
        <f>SUM(D122,D105,D98,D91,D84,D77,D70,D63,D41,D34)</f>
        <v>10.664999999999999</v>
      </c>
    </row>
    <row r="149" spans="1:4" ht="15.75" customHeight="1">
      <c r="A149" s="42"/>
      <c r="B149" s="42"/>
      <c r="C149" s="42"/>
      <c r="D149" s="42"/>
    </row>
    <row r="150" spans="1:4" ht="15.75" customHeight="1">
      <c r="A150" s="42"/>
      <c r="B150" s="47" t="s">
        <v>9</v>
      </c>
      <c r="C150" s="42"/>
      <c r="D150" s="45">
        <f>SUM(D144:D145)</f>
        <v>133.52499999999998</v>
      </c>
    </row>
    <row r="152" spans="1:4">
      <c r="B152" t="s">
        <v>52</v>
      </c>
    </row>
    <row r="153" spans="1:4">
      <c r="B153"/>
    </row>
    <row r="154" spans="1:4">
      <c r="B154"/>
    </row>
    <row r="156" spans="1:4">
      <c r="C156" s="77"/>
      <c r="D156" s="77"/>
    </row>
    <row r="157" spans="1:4" ht="14.25">
      <c r="C157" s="78" t="s">
        <v>43</v>
      </c>
      <c r="D157" s="78"/>
    </row>
    <row r="158" spans="1:4" ht="15">
      <c r="C158" s="74" t="s">
        <v>11</v>
      </c>
      <c r="D158" s="74"/>
    </row>
  </sheetData>
  <mergeCells count="11">
    <mergeCell ref="C156:D156"/>
    <mergeCell ref="C157:D157"/>
    <mergeCell ref="C158:D158"/>
    <mergeCell ref="A1:B1"/>
    <mergeCell ref="A2:B2"/>
    <mergeCell ref="A4:D4"/>
    <mergeCell ref="A5:D5"/>
    <mergeCell ref="A7:A11"/>
    <mergeCell ref="B7:B11"/>
    <mergeCell ref="C7:C11"/>
    <mergeCell ref="D7:D11"/>
  </mergeCells>
  <printOptions horizontalCentered="1"/>
  <pageMargins left="0.59055118110236227" right="0.35433070866141736" top="0.82677165354330717" bottom="0.59055118110236227" header="0.31496062992125984" footer="0.31496062992125984"/>
  <pageSetup paperSize="9" scale="90" firstPageNumber="53" pageOrder="overThenDown" orientation="portrait" horizontalDpi="360" verticalDpi="180" r:id="rId1"/>
  <headerFooter alignWithMargins="0">
    <oddHeader>&amp;R&amp;"Times New Roman CE,Félkövér"4 sz. segédlet</oddHeader>
  </headerFooter>
  <rowBreaks count="3" manualBreakCount="3">
    <brk id="51" max="3" man="1"/>
    <brk id="91" max="3" man="1"/>
    <brk id="13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int.beruházás</vt:lpstr>
      <vt:lpstr>int.beruházás!Nyomtatási_cím</vt:lpstr>
      <vt:lpstr>int.beruházás!Nyomtatási_terület</vt:lpstr>
    </vt:vector>
  </TitlesOfParts>
  <Company>Főpolgármesteri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FPH</dc:creator>
  <cp:lastModifiedBy>Kriston</cp:lastModifiedBy>
  <cp:lastPrinted>2009-02-19T10:12:22Z</cp:lastPrinted>
  <dcterms:created xsi:type="dcterms:W3CDTF">2004-06-17T14:04:05Z</dcterms:created>
  <dcterms:modified xsi:type="dcterms:W3CDTF">2009-02-19T10:16:08Z</dcterms:modified>
</cp:coreProperties>
</file>